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galuru MC - September 2022\XLS\"/>
    </mc:Choice>
  </mc:AlternateContent>
  <xr:revisionPtr revIDLastSave="0" documentId="8_{888E967E-15FB-43F4-9AAF-3249B1F13B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uhat Bengaluru Mahanagara Pal" sheetId="27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7" l="1"/>
  <c r="T17" i="27"/>
  <c r="I17" i="27"/>
  <c r="H17" i="27"/>
  <c r="T13" i="27"/>
  <c r="P13" i="27"/>
  <c r="H13" i="27"/>
  <c r="T9" i="27"/>
  <c r="H9" i="27"/>
  <c r="S17" i="27"/>
  <c r="R17" i="27"/>
  <c r="Q17" i="27"/>
  <c r="P17" i="27"/>
  <c r="O17" i="27"/>
  <c r="N17" i="27"/>
  <c r="M17" i="27"/>
  <c r="L17" i="27"/>
  <c r="K17" i="27"/>
  <c r="J17" i="27"/>
  <c r="G17" i="27"/>
  <c r="F17" i="27"/>
  <c r="E17" i="27"/>
  <c r="E13" i="27"/>
  <c r="F13" i="27"/>
  <c r="G13" i="27"/>
  <c r="I13" i="27"/>
  <c r="J13" i="27"/>
  <c r="K13" i="27"/>
  <c r="L13" i="27"/>
  <c r="M13" i="27"/>
  <c r="N13" i="27"/>
  <c r="O13" i="27"/>
  <c r="Q13" i="27"/>
  <c r="R13" i="27"/>
  <c r="S13" i="27"/>
  <c r="E9" i="27"/>
  <c r="F9" i="27"/>
  <c r="F18" i="27" s="1"/>
  <c r="F19" i="27" s="1"/>
  <c r="G9" i="27"/>
  <c r="I9" i="27"/>
  <c r="I18" i="27" s="1"/>
  <c r="I19" i="27" s="1"/>
  <c r="J9" i="27"/>
  <c r="K9" i="27"/>
  <c r="L9" i="27"/>
  <c r="M9" i="27"/>
  <c r="N9" i="27"/>
  <c r="O9" i="27"/>
  <c r="P9" i="27"/>
  <c r="Q9" i="27"/>
  <c r="R9" i="27"/>
  <c r="S9" i="27"/>
  <c r="S18" i="27" l="1"/>
  <c r="S19" i="27" s="1"/>
  <c r="K18" i="27"/>
  <c r="K19" i="27" s="1"/>
  <c r="G18" i="27"/>
  <c r="G19" i="27" s="1"/>
  <c r="H19" i="27"/>
  <c r="O18" i="27"/>
  <c r="O19" i="27" s="1"/>
  <c r="R18" i="27"/>
  <c r="R19" i="27" s="1"/>
  <c r="N18" i="27"/>
  <c r="N19" i="27" s="1"/>
  <c r="J18" i="27"/>
  <c r="J19" i="27" s="1"/>
  <c r="E18" i="27"/>
  <c r="E19" i="27" s="1"/>
  <c r="T18" i="27"/>
  <c r="T19" i="27" s="1"/>
  <c r="Q18" i="27"/>
  <c r="Q19" i="27" s="1"/>
  <c r="M18" i="27"/>
  <c r="M19" i="27" s="1"/>
  <c r="P18" i="27"/>
  <c r="P19" i="27" s="1"/>
  <c r="L18" i="27"/>
  <c r="L19" i="27" s="1"/>
</calcChain>
</file>

<file path=xl/sharedStrings.xml><?xml version="1.0" encoding="utf-8"?>
<sst xmlns="http://schemas.openxmlformats.org/spreadsheetml/2006/main" count="64" uniqueCount="49">
  <si>
    <t>Particulars</t>
  </si>
  <si>
    <t>Capital Receipts</t>
  </si>
  <si>
    <t>A</t>
  </si>
  <si>
    <t>OPENING BALANCE</t>
  </si>
  <si>
    <t>B</t>
  </si>
  <si>
    <t>REVENUE ACCOUNT</t>
  </si>
  <si>
    <t>B1</t>
  </si>
  <si>
    <t>B2</t>
  </si>
  <si>
    <t>Surplus/(Deficit) on Revenue Account</t>
  </si>
  <si>
    <t>C</t>
  </si>
  <si>
    <t>CAPITAL ACCOUNT</t>
  </si>
  <si>
    <t>C1</t>
  </si>
  <si>
    <t>C2</t>
  </si>
  <si>
    <t>Surplus/(Deficit) on Capital Account</t>
  </si>
  <si>
    <t>D</t>
  </si>
  <si>
    <t>EXTRAORDINARY ACCOUNT</t>
  </si>
  <si>
    <t>D1</t>
  </si>
  <si>
    <t>D2</t>
  </si>
  <si>
    <t>Surplus/(Deficit) on Extraordinary Accounts</t>
  </si>
  <si>
    <t>E</t>
  </si>
  <si>
    <t>F</t>
  </si>
  <si>
    <t>CLOSING BALANCE (A+E)</t>
  </si>
  <si>
    <t>Revenue Expenditure</t>
  </si>
  <si>
    <t>Capital Expenditure</t>
  </si>
  <si>
    <t>Revenue Receipts</t>
  </si>
  <si>
    <t>Extraordinary Receipts</t>
  </si>
  <si>
    <t>Extraordinary Payments</t>
  </si>
  <si>
    <t>B3</t>
  </si>
  <si>
    <t>C3</t>
  </si>
  <si>
    <t>D3</t>
  </si>
  <si>
    <t>TOTAL SURPLUS/(DEFICIT) (B3+C3+D3)</t>
  </si>
  <si>
    <t>2017-18
Budget Estimates</t>
  </si>
  <si>
    <t>2018-19
Budget Estimates</t>
  </si>
  <si>
    <t>2016-17
Actuals</t>
  </si>
  <si>
    <t>2018-19
Actuals</t>
  </si>
  <si>
    <t>2019-20
Budget Estimates</t>
  </si>
  <si>
    <t>2021-22 Budget Estimates</t>
  </si>
  <si>
    <t>2016-17
Budget Estimates</t>
  </si>
  <si>
    <t>2017-18
Actuals</t>
  </si>
  <si>
    <t>2019-20
Actuals</t>
  </si>
  <si>
    <t xml:space="preserve">2020-21
Budget Estimates </t>
  </si>
  <si>
    <t xml:space="preserve">2020-21
Revised Estimates </t>
  </si>
  <si>
    <t>2019-20
Revised Estimates</t>
  </si>
  <si>
    <t>2018-19
Revised Estimates</t>
  </si>
  <si>
    <t>2017-18
Revised Estimates</t>
  </si>
  <si>
    <t>2016-17
Revised Estimates</t>
  </si>
  <si>
    <t xml:space="preserve"> 2015-16 Actuals </t>
  </si>
  <si>
    <t>Bruhat Bengaluru Mahanagara Palike : Summary Statement</t>
  </si>
  <si>
    <t>(Rs.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</si>
</sst>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.00_);\(#,##0.00\);&quot;-&quot;"/>
  </numFmts>
  <fonts count="14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1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CCEC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0" fillId="0" borderId="0">
      <alignment vertical="center"/>
    </xf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7"/>
    <xf numFmtId="0" fontId="2" fillId="0" borderId="0" xfId="5" applyFont="1" applyAlignment="1">
      <alignment horizontal="left" vertical="top"/>
    </xf>
    <xf numFmtId="0" fontId="2" fillId="0" borderId="0" xfId="5" applyFont="1" applyAlignment="1">
      <alignment horizontal="center" vertical="center"/>
    </xf>
    <xf numFmtId="0" fontId="2" fillId="0" borderId="0" xfId="7" applyAlignment="1">
      <alignment horizontal="right"/>
    </xf>
    <xf numFmtId="0" fontId="2" fillId="0" borderId="0" xfId="5" applyFont="1" applyAlignment="1">
      <alignment horizontal="right" vertical="top"/>
    </xf>
    <xf numFmtId="0" fontId="2" fillId="0" borderId="0" xfId="5" applyFont="1" applyAlignment="1">
      <alignment vertical="top"/>
    </xf>
    <xf numFmtId="164" fontId="8" fillId="3" borderId="1" xfId="8" applyFont="1" applyFill="1" applyBorder="1" applyAlignment="1">
      <alignment horizontal="right" vertical="top"/>
    </xf>
    <xf numFmtId="164" fontId="8" fillId="3" borderId="1" xfId="8" applyFont="1" applyFill="1" applyBorder="1" applyAlignment="1">
      <alignment horizontal="center" vertical="top"/>
    </xf>
    <xf numFmtId="164" fontId="8" fillId="3" borderId="1" xfId="8" applyFont="1" applyFill="1" applyBorder="1" applyAlignment="1">
      <alignment horizontal="left" vertical="top"/>
    </xf>
    <xf numFmtId="4" fontId="8" fillId="3" borderId="1" xfId="8" applyNumberFormat="1" applyFont="1" applyFill="1" applyBorder="1" applyAlignment="1">
      <alignment horizontal="right" vertical="top"/>
    </xf>
    <xf numFmtId="0" fontId="9" fillId="0" borderId="1" xfId="2" applyFont="1" applyBorder="1" applyAlignment="1">
      <alignment horizontal="right" vertical="top"/>
    </xf>
    <xf numFmtId="0" fontId="9" fillId="0" borderId="1" xfId="2" applyFont="1" applyBorder="1" applyAlignment="1">
      <alignment horizontal="center" vertical="top"/>
    </xf>
    <xf numFmtId="0" fontId="9" fillId="0" borderId="1" xfId="2" applyFont="1" applyBorder="1" applyAlignment="1">
      <alignment horizontal="left" vertical="top"/>
    </xf>
    <xf numFmtId="165" fontId="8" fillId="4" borderId="1" xfId="3" applyNumberFormat="1" applyFont="1" applyFill="1" applyBorder="1" applyAlignment="1">
      <alignment horizontal="left" vertical="center"/>
    </xf>
    <xf numFmtId="4" fontId="8" fillId="4" borderId="1" xfId="3" applyNumberFormat="1" applyFont="1" applyFill="1" applyBorder="1" applyAlignment="1">
      <alignment horizontal="right" vertical="center"/>
    </xf>
    <xf numFmtId="4" fontId="7" fillId="0" borderId="0" xfId="7" applyNumberFormat="1" applyFont="1" applyAlignment="1">
      <alignment horizontal="right" vertical="top"/>
    </xf>
    <xf numFmtId="4" fontId="2" fillId="0" borderId="0" xfId="5" applyNumberFormat="1" applyFont="1" applyAlignment="1">
      <alignment horizontal="right" vertical="top"/>
    </xf>
    <xf numFmtId="4" fontId="2" fillId="0" borderId="0" xfId="7" applyNumberFormat="1" applyAlignment="1">
      <alignment horizontal="right"/>
    </xf>
    <xf numFmtId="4" fontId="9" fillId="0" borderId="1" xfId="2" applyNumberFormat="1" applyFont="1" applyBorder="1" applyAlignment="1">
      <alignment horizontal="right" vertical="top"/>
    </xf>
    <xf numFmtId="0" fontId="8" fillId="2" borderId="1" xfId="3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right" vertical="top"/>
    </xf>
    <xf numFmtId="2" fontId="8" fillId="3" borderId="1" xfId="8" applyNumberFormat="1" applyFont="1" applyFill="1" applyBorder="1" applyAlignment="1">
      <alignment horizontal="right" vertical="top"/>
    </xf>
    <xf numFmtId="1" fontId="9" fillId="0" borderId="1" xfId="2" applyNumberFormat="1" applyFont="1" applyBorder="1" applyAlignment="1">
      <alignment horizontal="right" vertical="top"/>
    </xf>
    <xf numFmtId="1" fontId="11" fillId="0" borderId="0" xfId="0" applyNumberFormat="1" applyFont="1"/>
    <xf numFmtId="1" fontId="8" fillId="4" borderId="1" xfId="3" applyNumberFormat="1" applyFont="1" applyFill="1" applyBorder="1" applyAlignment="1">
      <alignment horizontal="right" vertical="center"/>
    </xf>
    <xf numFmtId="3" fontId="8" fillId="4" borderId="1" xfId="3" applyNumberFormat="1" applyFont="1" applyFill="1" applyBorder="1" applyAlignment="1">
      <alignment horizontal="right" vertical="center"/>
    </xf>
    <xf numFmtId="3" fontId="8" fillId="3" borderId="1" xfId="8" applyNumberFormat="1" applyFont="1" applyFill="1" applyBorder="1" applyAlignment="1">
      <alignment horizontal="right" vertical="top"/>
    </xf>
    <xf numFmtId="1" fontId="12" fillId="0" borderId="1" xfId="0" applyNumberFormat="1" applyFont="1" applyBorder="1" applyAlignment="1">
      <alignment horizontal="right" wrapText="1"/>
    </xf>
    <xf numFmtId="3" fontId="9" fillId="0" borderId="1" xfId="8" applyNumberFormat="1" applyFont="1" applyFill="1" applyBorder="1" applyAlignment="1">
      <alignment horizontal="right" vertical="top"/>
    </xf>
    <xf numFmtId="2" fontId="13" fillId="0" borderId="0" xfId="7" applyNumberFormat="1" applyFont="1" applyAlignment="1">
      <alignment horizontal="right" vertical="top"/>
    </xf>
    <xf numFmtId="0" fontId="5" fillId="0" borderId="0" xfId="5" applyFont="1" applyAlignment="1">
      <alignment horizontal="center" vertical="top"/>
    </xf>
  </cellXfs>
  <cellStyles count="11">
    <cellStyle name="Comma 2" xfId="4" xr:uid="{00000000-0005-0000-0000-000000000000}"/>
    <cellStyle name="Comma 2 2" xfId="6" xr:uid="{00000000-0005-0000-0000-000001000000}"/>
    <cellStyle name="Comma 3" xfId="8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3" xfId="5" xr:uid="{00000000-0005-0000-0000-000006000000}"/>
    <cellStyle name="Normal 3" xfId="2" xr:uid="{00000000-0005-0000-0000-000007000000}"/>
    <cellStyle name="Normal 3 2" xfId="7" xr:uid="{00000000-0005-0000-0000-000008000000}"/>
    <cellStyle name="Normal 4" xfId="9" xr:uid="{00000000-0005-0000-0000-000009000000}"/>
    <cellStyle name="Normal 5" xfId="10" xr:uid="{FA9AE996-6D8A-4529-8490-2E0C004069C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B1:T19"/>
  <sheetViews>
    <sheetView tabSelected="1" topLeftCell="C1" workbookViewId="0">
      <pane xSplit="2" ySplit="4" topLeftCell="E5" activePane="bottomRight" state="frozen"/>
      <selection activeCell="C1" sqref="C1"/>
      <selection pane="topRight" activeCell="E1" sqref="E1"/>
      <selection pane="bottomLeft" activeCell="C8" sqref="C8"/>
      <selection pane="bottomRight" activeCell="H19" sqref="H19"/>
    </sheetView>
  </sheetViews>
  <sheetFormatPr defaultColWidth="9.44140625" defaultRowHeight="14.4"/>
  <cols>
    <col min="1" max="1" width="9.44140625" style="2"/>
    <col min="2" max="2" width="6.77734375" style="5" customWidth="1"/>
    <col min="3" max="3" width="7.5546875" style="5" customWidth="1"/>
    <col min="4" max="4" width="40.21875" style="6" customWidth="1"/>
    <col min="5" max="5" width="13.5546875" style="6" customWidth="1"/>
    <col min="6" max="6" width="14.21875" style="17" customWidth="1"/>
    <col min="7" max="11" width="10.33203125" style="17" bestFit="1" customWidth="1"/>
    <col min="12" max="12" width="11.33203125" style="17" bestFit="1" customWidth="1"/>
    <col min="13" max="13" width="10.44140625" style="17" bestFit="1" customWidth="1"/>
    <col min="14" max="16" width="11.44140625" style="17" bestFit="1" customWidth="1"/>
    <col min="17" max="17" width="10.44140625" style="17" bestFit="1" customWidth="1"/>
    <col min="18" max="18" width="11.44140625" style="17" bestFit="1" customWidth="1"/>
    <col min="19" max="19" width="10.33203125" style="17" bestFit="1" customWidth="1"/>
    <col min="20" max="20" width="11.33203125" style="17" bestFit="1" customWidth="1"/>
    <col min="21" max="16384" width="9.44140625" style="2"/>
  </cols>
  <sheetData>
    <row r="1" spans="2:20">
      <c r="B1" s="4"/>
      <c r="C1" s="4"/>
      <c r="D1" s="1"/>
      <c r="E1" s="1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T1" s="16"/>
    </row>
    <row r="2" spans="2:20" ht="18">
      <c r="D2" s="32" t="s">
        <v>47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2:20">
      <c r="B3" s="4"/>
      <c r="C3" s="4"/>
      <c r="D3" s="1"/>
      <c r="E3" s="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T3" s="31" t="s">
        <v>48</v>
      </c>
    </row>
    <row r="4" spans="2:20" s="3" customFormat="1" ht="41.4">
      <c r="B4" s="20"/>
      <c r="C4" s="20"/>
      <c r="D4" s="20" t="s">
        <v>0</v>
      </c>
      <c r="E4" s="20" t="s">
        <v>46</v>
      </c>
      <c r="F4" s="21" t="s">
        <v>37</v>
      </c>
      <c r="G4" s="21" t="s">
        <v>45</v>
      </c>
      <c r="H4" s="21" t="s">
        <v>33</v>
      </c>
      <c r="I4" s="21" t="s">
        <v>31</v>
      </c>
      <c r="J4" s="21" t="s">
        <v>44</v>
      </c>
      <c r="K4" s="21" t="s">
        <v>38</v>
      </c>
      <c r="L4" s="21" t="s">
        <v>32</v>
      </c>
      <c r="M4" s="21" t="s">
        <v>43</v>
      </c>
      <c r="N4" s="21" t="s">
        <v>34</v>
      </c>
      <c r="O4" s="21" t="s">
        <v>35</v>
      </c>
      <c r="P4" s="21" t="s">
        <v>42</v>
      </c>
      <c r="Q4" s="21" t="s">
        <v>39</v>
      </c>
      <c r="R4" s="21" t="s">
        <v>40</v>
      </c>
      <c r="S4" s="21" t="s">
        <v>41</v>
      </c>
      <c r="T4" s="21" t="s">
        <v>36</v>
      </c>
    </row>
    <row r="5" spans="2:20">
      <c r="B5" s="7" t="s">
        <v>2</v>
      </c>
      <c r="C5" s="8" t="s">
        <v>2</v>
      </c>
      <c r="D5" s="9" t="s">
        <v>3</v>
      </c>
      <c r="E5" s="9"/>
      <c r="F5" s="10">
        <v>494.97</v>
      </c>
      <c r="G5" s="10"/>
      <c r="H5" s="10"/>
      <c r="I5" s="10">
        <v>393.6</v>
      </c>
      <c r="J5" s="10"/>
      <c r="K5" s="10"/>
      <c r="L5" s="10">
        <v>439.1</v>
      </c>
      <c r="M5" s="10"/>
      <c r="N5" s="10"/>
      <c r="O5" s="10">
        <v>403</v>
      </c>
      <c r="P5" s="10">
        <v>403</v>
      </c>
      <c r="Q5" s="10"/>
      <c r="R5" s="10">
        <v>165</v>
      </c>
      <c r="S5" s="10"/>
      <c r="T5" s="10">
        <v>352</v>
      </c>
    </row>
    <row r="6" spans="2:20">
      <c r="B6" s="7" t="s">
        <v>4</v>
      </c>
      <c r="C6" s="8" t="s">
        <v>4</v>
      </c>
      <c r="D6" s="9" t="s">
        <v>5</v>
      </c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2:20">
      <c r="B7" s="11" t="s">
        <v>6</v>
      </c>
      <c r="C7" s="12" t="s">
        <v>6</v>
      </c>
      <c r="D7" s="13" t="s">
        <v>24</v>
      </c>
      <c r="E7" s="24">
        <v>319622.23</v>
      </c>
      <c r="F7" s="24">
        <v>539236.94999999995</v>
      </c>
      <c r="G7" s="24">
        <v>405959.42999999993</v>
      </c>
      <c r="H7" s="24">
        <v>382760.57</v>
      </c>
      <c r="I7" s="24">
        <v>622049</v>
      </c>
      <c r="J7" s="24">
        <v>407369.2</v>
      </c>
      <c r="K7" s="24">
        <v>380102.10000000003</v>
      </c>
      <c r="L7" s="24">
        <v>691224</v>
      </c>
      <c r="M7" s="24">
        <v>429453.58</v>
      </c>
      <c r="N7" s="24">
        <v>432202.91000000003</v>
      </c>
      <c r="O7" s="24">
        <v>782203</v>
      </c>
      <c r="P7" s="24">
        <v>445649</v>
      </c>
      <c r="Q7" s="24">
        <v>418993.7099999999</v>
      </c>
      <c r="R7" s="24">
        <v>745386</v>
      </c>
      <c r="S7" s="24">
        <v>428628.55</v>
      </c>
      <c r="T7" s="24">
        <v>544954</v>
      </c>
    </row>
    <row r="8" spans="2:20">
      <c r="B8" s="11" t="s">
        <v>7</v>
      </c>
      <c r="C8" s="12" t="s">
        <v>7</v>
      </c>
      <c r="D8" s="13" t="s">
        <v>22</v>
      </c>
      <c r="E8" s="24">
        <v>185814.77000000008</v>
      </c>
      <c r="F8" s="24">
        <v>326325.99999999994</v>
      </c>
      <c r="G8" s="24">
        <v>275335.74</v>
      </c>
      <c r="H8" s="24">
        <v>188691.96999999997</v>
      </c>
      <c r="I8" s="24">
        <v>460459.35000000003</v>
      </c>
      <c r="J8" s="24">
        <v>329453.7</v>
      </c>
      <c r="K8" s="24">
        <v>253504.75000000003</v>
      </c>
      <c r="L8" s="24">
        <v>483258.24000000011</v>
      </c>
      <c r="M8" s="24">
        <v>294426.09999999998</v>
      </c>
      <c r="N8" s="24">
        <v>306378.49</v>
      </c>
      <c r="O8" s="24">
        <v>610934</v>
      </c>
      <c r="P8" s="25">
        <v>365715</v>
      </c>
      <c r="Q8" s="24">
        <v>391591.01000000013</v>
      </c>
      <c r="R8" s="24">
        <v>661245.78000000014</v>
      </c>
      <c r="S8" s="24">
        <v>344388.87000000005</v>
      </c>
      <c r="T8" s="24">
        <v>493615.13000000006</v>
      </c>
    </row>
    <row r="9" spans="2:20">
      <c r="B9" s="11" t="s">
        <v>27</v>
      </c>
      <c r="C9" s="12" t="s">
        <v>27</v>
      </c>
      <c r="D9" s="14" t="s">
        <v>8</v>
      </c>
      <c r="E9" s="26">
        <f t="shared" ref="E9:S9" si="0">E7-E8</f>
        <v>133807.4599999999</v>
      </c>
      <c r="F9" s="26">
        <f t="shared" si="0"/>
        <v>212910.95</v>
      </c>
      <c r="G9" s="26">
        <f t="shared" si="0"/>
        <v>130623.68999999994</v>
      </c>
      <c r="H9" s="26">
        <f>H7-H8</f>
        <v>194068.60000000003</v>
      </c>
      <c r="I9" s="26">
        <f t="shared" si="0"/>
        <v>161589.64999999997</v>
      </c>
      <c r="J9" s="26">
        <f t="shared" si="0"/>
        <v>77915.5</v>
      </c>
      <c r="K9" s="26">
        <f t="shared" si="0"/>
        <v>126597.35</v>
      </c>
      <c r="L9" s="26">
        <f t="shared" si="0"/>
        <v>207965.75999999989</v>
      </c>
      <c r="M9" s="26">
        <f t="shared" si="0"/>
        <v>135027.48000000004</v>
      </c>
      <c r="N9" s="26">
        <f t="shared" si="0"/>
        <v>125824.42000000004</v>
      </c>
      <c r="O9" s="26">
        <f t="shared" si="0"/>
        <v>171269</v>
      </c>
      <c r="P9" s="26">
        <f t="shared" si="0"/>
        <v>79934</v>
      </c>
      <c r="Q9" s="26">
        <f t="shared" si="0"/>
        <v>27402.699999999779</v>
      </c>
      <c r="R9" s="26">
        <f t="shared" si="0"/>
        <v>84140.219999999856</v>
      </c>
      <c r="S9" s="26">
        <f t="shared" si="0"/>
        <v>84239.679999999935</v>
      </c>
      <c r="T9" s="26">
        <f>T7-T8</f>
        <v>51338.869999999937</v>
      </c>
    </row>
    <row r="10" spans="2:20">
      <c r="B10" s="7" t="s">
        <v>9</v>
      </c>
      <c r="C10" s="8" t="s">
        <v>9</v>
      </c>
      <c r="D10" s="9" t="s">
        <v>10</v>
      </c>
      <c r="E10" s="23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2:20">
      <c r="B11" s="11" t="s">
        <v>11</v>
      </c>
      <c r="C11" s="12" t="s">
        <v>11</v>
      </c>
      <c r="D11" s="13" t="s">
        <v>1</v>
      </c>
      <c r="E11" s="29">
        <v>171323.65000000002</v>
      </c>
      <c r="F11" s="29">
        <v>345473.51999999996</v>
      </c>
      <c r="G11" s="29">
        <v>245493.52</v>
      </c>
      <c r="H11" s="29">
        <v>244067.33000000002</v>
      </c>
      <c r="I11" s="29">
        <v>335632</v>
      </c>
      <c r="J11" s="29">
        <v>310631</v>
      </c>
      <c r="K11" s="29">
        <v>326129.64</v>
      </c>
      <c r="L11" s="29">
        <v>274674</v>
      </c>
      <c r="M11" s="29">
        <v>274672.52</v>
      </c>
      <c r="N11" s="29">
        <v>270251.51</v>
      </c>
      <c r="O11" s="29">
        <v>270576</v>
      </c>
      <c r="P11" s="29">
        <v>221285.55</v>
      </c>
      <c r="Q11" s="29">
        <v>193492.31</v>
      </c>
      <c r="R11" s="29">
        <v>255802</v>
      </c>
      <c r="S11" s="29">
        <v>227902</v>
      </c>
      <c r="T11" s="29">
        <v>342102</v>
      </c>
    </row>
    <row r="12" spans="2:20">
      <c r="B12" s="11" t="s">
        <v>12</v>
      </c>
      <c r="C12" s="12" t="s">
        <v>12</v>
      </c>
      <c r="D12" s="13" t="s">
        <v>23</v>
      </c>
      <c r="E12" s="24">
        <v>216028.49000000002</v>
      </c>
      <c r="F12" s="24">
        <v>562627.02000000014</v>
      </c>
      <c r="G12" s="24">
        <v>359771.2</v>
      </c>
      <c r="H12" s="24">
        <v>280703.25000000006</v>
      </c>
      <c r="I12" s="24">
        <v>478695.37</v>
      </c>
      <c r="J12" s="24">
        <v>363203</v>
      </c>
      <c r="K12" s="24">
        <v>426599.92000000016</v>
      </c>
      <c r="L12" s="24">
        <v>457796.85999999993</v>
      </c>
      <c r="M12" s="24">
        <v>384051.1</v>
      </c>
      <c r="N12" s="24">
        <v>411690.43000000005</v>
      </c>
      <c r="O12" s="24">
        <v>485104</v>
      </c>
      <c r="P12" s="24">
        <v>304395</v>
      </c>
      <c r="Q12" s="24">
        <v>246838.98</v>
      </c>
      <c r="R12" s="24">
        <v>348274.19999999995</v>
      </c>
      <c r="S12" s="24">
        <v>295234</v>
      </c>
      <c r="T12" s="24">
        <v>371952.87000000005</v>
      </c>
    </row>
    <row r="13" spans="2:20">
      <c r="B13" s="11" t="s">
        <v>28</v>
      </c>
      <c r="C13" s="12" t="s">
        <v>28</v>
      </c>
      <c r="D13" s="14" t="s">
        <v>13</v>
      </c>
      <c r="E13" s="27">
        <f t="shared" ref="E13:S13" si="1">E11-E12</f>
        <v>-44704.84</v>
      </c>
      <c r="F13" s="27">
        <f t="shared" si="1"/>
        <v>-217153.50000000017</v>
      </c>
      <c r="G13" s="27">
        <f t="shared" si="1"/>
        <v>-114277.68000000002</v>
      </c>
      <c r="H13" s="27">
        <f>H11-H12</f>
        <v>-36635.920000000042</v>
      </c>
      <c r="I13" s="27">
        <f t="shared" si="1"/>
        <v>-143063.37</v>
      </c>
      <c r="J13" s="27">
        <f t="shared" si="1"/>
        <v>-52572</v>
      </c>
      <c r="K13" s="27">
        <f t="shared" si="1"/>
        <v>-100470.28000000014</v>
      </c>
      <c r="L13" s="27">
        <f t="shared" si="1"/>
        <v>-183122.85999999993</v>
      </c>
      <c r="M13" s="27">
        <f t="shared" si="1"/>
        <v>-109378.57999999996</v>
      </c>
      <c r="N13" s="27">
        <f t="shared" si="1"/>
        <v>-141438.92000000004</v>
      </c>
      <c r="O13" s="27">
        <f t="shared" si="1"/>
        <v>-214528</v>
      </c>
      <c r="P13" s="27">
        <f>P11-P12</f>
        <v>-83109.450000000012</v>
      </c>
      <c r="Q13" s="27">
        <f t="shared" si="1"/>
        <v>-53346.670000000013</v>
      </c>
      <c r="R13" s="27">
        <f t="shared" si="1"/>
        <v>-92472.199999999953</v>
      </c>
      <c r="S13" s="27">
        <f t="shared" si="1"/>
        <v>-67332</v>
      </c>
      <c r="T13" s="27">
        <f>T11-T12</f>
        <v>-29850.870000000054</v>
      </c>
    </row>
    <row r="14" spans="2:20">
      <c r="B14" s="7" t="s">
        <v>14</v>
      </c>
      <c r="C14" s="8" t="s">
        <v>14</v>
      </c>
      <c r="D14" s="9" t="s">
        <v>15</v>
      </c>
      <c r="E14" s="23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0">
      <c r="B15" s="11" t="s">
        <v>16</v>
      </c>
      <c r="C15" s="12" t="s">
        <v>16</v>
      </c>
      <c r="D15" s="13" t="s">
        <v>25</v>
      </c>
      <c r="E15" s="22">
        <v>33632.97</v>
      </c>
      <c r="F15" s="19">
        <v>50890</v>
      </c>
      <c r="G15" s="19">
        <v>30938</v>
      </c>
      <c r="H15" s="30">
        <v>30410.240000000002</v>
      </c>
      <c r="I15" s="30">
        <v>41900</v>
      </c>
      <c r="J15" s="30">
        <v>33396</v>
      </c>
      <c r="K15" s="30">
        <v>25900.59</v>
      </c>
      <c r="L15" s="30">
        <v>47050</v>
      </c>
      <c r="M15" s="30">
        <v>33850</v>
      </c>
      <c r="N15" s="30">
        <v>27185.549999999996</v>
      </c>
      <c r="O15" s="30">
        <v>112111</v>
      </c>
      <c r="P15" s="30">
        <v>39449</v>
      </c>
      <c r="Q15" s="30">
        <v>22046.399999999998</v>
      </c>
      <c r="R15" s="30">
        <v>70500</v>
      </c>
      <c r="S15" s="30">
        <v>23034.45</v>
      </c>
      <c r="T15" s="30">
        <v>41725</v>
      </c>
    </row>
    <row r="16" spans="2:20">
      <c r="B16" s="11" t="s">
        <v>17</v>
      </c>
      <c r="C16" s="12" t="s">
        <v>17</v>
      </c>
      <c r="D16" s="13" t="s">
        <v>26</v>
      </c>
      <c r="E16" s="22">
        <v>117949.96</v>
      </c>
      <c r="F16" s="19">
        <v>46357.5</v>
      </c>
      <c r="G16" s="19">
        <v>46889.46</v>
      </c>
      <c r="H16" s="30">
        <v>61565.880000000005</v>
      </c>
      <c r="I16" s="30">
        <v>60300</v>
      </c>
      <c r="J16" s="30">
        <v>58696</v>
      </c>
      <c r="K16" s="30">
        <v>59505.599999999999</v>
      </c>
      <c r="L16" s="30">
        <v>72230</v>
      </c>
      <c r="M16" s="30">
        <v>59535</v>
      </c>
      <c r="N16" s="30">
        <v>52873.890000000007</v>
      </c>
      <c r="O16" s="30">
        <v>68899</v>
      </c>
      <c r="P16" s="30">
        <v>36511</v>
      </c>
      <c r="Q16" s="30">
        <v>36785.159999999996</v>
      </c>
      <c r="R16" s="30">
        <v>61995</v>
      </c>
      <c r="S16" s="30">
        <v>39929.130000000005</v>
      </c>
      <c r="T16" s="30">
        <v>63112</v>
      </c>
    </row>
    <row r="17" spans="2:20">
      <c r="B17" s="11" t="s">
        <v>29</v>
      </c>
      <c r="C17" s="12" t="s">
        <v>29</v>
      </c>
      <c r="D17" s="14" t="s">
        <v>18</v>
      </c>
      <c r="E17" s="15">
        <f>E15-E16</f>
        <v>-84316.99</v>
      </c>
      <c r="F17" s="15">
        <f t="shared" ref="F17:S17" si="2">F15-F16</f>
        <v>4532.5</v>
      </c>
      <c r="G17" s="15">
        <f t="shared" si="2"/>
        <v>-15951.46</v>
      </c>
      <c r="H17" s="27">
        <f>H15-H16</f>
        <v>-31155.640000000003</v>
      </c>
      <c r="I17" s="27">
        <f>I15-I16</f>
        <v>-18400</v>
      </c>
      <c r="J17" s="27">
        <f t="shared" si="2"/>
        <v>-25300</v>
      </c>
      <c r="K17" s="27">
        <f t="shared" si="2"/>
        <v>-33605.009999999995</v>
      </c>
      <c r="L17" s="27">
        <f t="shared" si="2"/>
        <v>-25180</v>
      </c>
      <c r="M17" s="27">
        <f t="shared" si="2"/>
        <v>-25685</v>
      </c>
      <c r="N17" s="27">
        <f t="shared" si="2"/>
        <v>-25688.340000000011</v>
      </c>
      <c r="O17" s="27">
        <f t="shared" si="2"/>
        <v>43212</v>
      </c>
      <c r="P17" s="27">
        <f t="shared" si="2"/>
        <v>2938</v>
      </c>
      <c r="Q17" s="27">
        <f t="shared" si="2"/>
        <v>-14738.759999999998</v>
      </c>
      <c r="R17" s="27">
        <f t="shared" si="2"/>
        <v>8505</v>
      </c>
      <c r="S17" s="27">
        <f t="shared" si="2"/>
        <v>-16894.680000000004</v>
      </c>
      <c r="T17" s="27">
        <f>T15-T16</f>
        <v>-21387</v>
      </c>
    </row>
    <row r="18" spans="2:20">
      <c r="B18" s="7" t="s">
        <v>19</v>
      </c>
      <c r="C18" s="8" t="s">
        <v>19</v>
      </c>
      <c r="D18" s="9" t="s">
        <v>30</v>
      </c>
      <c r="E18" s="28">
        <f>E9+E13+E17</f>
        <v>4785.6299999999028</v>
      </c>
      <c r="F18" s="28">
        <f t="shared" ref="F18:T18" si="3">F9+F13+F17</f>
        <v>289.94999999983702</v>
      </c>
      <c r="G18" s="28">
        <f t="shared" si="3"/>
        <v>394.54999999992287</v>
      </c>
      <c r="H18" s="28">
        <f>H9+H13+H17</f>
        <v>126277.04</v>
      </c>
      <c r="I18" s="28">
        <f t="shared" si="3"/>
        <v>126.27999999996973</v>
      </c>
      <c r="J18" s="28">
        <f t="shared" si="3"/>
        <v>43.5</v>
      </c>
      <c r="K18" s="28">
        <f t="shared" si="3"/>
        <v>-7477.9400000001333</v>
      </c>
      <c r="L18" s="28">
        <f t="shared" si="3"/>
        <v>-337.10000000003492</v>
      </c>
      <c r="M18" s="28">
        <f t="shared" si="3"/>
        <v>-36.099999999918509</v>
      </c>
      <c r="N18" s="28">
        <f t="shared" si="3"/>
        <v>-41302.840000000011</v>
      </c>
      <c r="O18" s="28">
        <f t="shared" si="3"/>
        <v>-47</v>
      </c>
      <c r="P18" s="28">
        <f t="shared" si="3"/>
        <v>-237.45000000001164</v>
      </c>
      <c r="Q18" s="28">
        <f t="shared" si="3"/>
        <v>-40682.730000000229</v>
      </c>
      <c r="R18" s="28">
        <f t="shared" si="3"/>
        <v>173.01999999990221</v>
      </c>
      <c r="S18" s="28">
        <f t="shared" si="3"/>
        <v>12.999999999930878</v>
      </c>
      <c r="T18" s="28">
        <f t="shared" si="3"/>
        <v>100.99999999988358</v>
      </c>
    </row>
    <row r="19" spans="2:20">
      <c r="B19" s="7" t="s">
        <v>20</v>
      </c>
      <c r="C19" s="8" t="s">
        <v>20</v>
      </c>
      <c r="D19" s="9" t="s">
        <v>21</v>
      </c>
      <c r="E19" s="28">
        <f>E5+E18</f>
        <v>4785.6299999999028</v>
      </c>
      <c r="F19" s="28">
        <f t="shared" ref="F19:T19" si="4">F5+F18</f>
        <v>784.91999999983705</v>
      </c>
      <c r="G19" s="28">
        <f t="shared" si="4"/>
        <v>394.54999999992287</v>
      </c>
      <c r="H19" s="28">
        <f t="shared" si="4"/>
        <v>126277.04</v>
      </c>
      <c r="I19" s="28">
        <f t="shared" si="4"/>
        <v>519.87999999996975</v>
      </c>
      <c r="J19" s="28">
        <f t="shared" si="4"/>
        <v>43.5</v>
      </c>
      <c r="K19" s="28">
        <f t="shared" si="4"/>
        <v>-7477.9400000001333</v>
      </c>
      <c r="L19" s="28">
        <f t="shared" si="4"/>
        <v>101.9999999999651</v>
      </c>
      <c r="M19" s="28">
        <f t="shared" si="4"/>
        <v>-36.099999999918509</v>
      </c>
      <c r="N19" s="28">
        <f t="shared" si="4"/>
        <v>-41302.840000000011</v>
      </c>
      <c r="O19" s="28">
        <f t="shared" si="4"/>
        <v>356</v>
      </c>
      <c r="P19" s="28">
        <f t="shared" si="4"/>
        <v>165.54999999998836</v>
      </c>
      <c r="Q19" s="28">
        <f t="shared" si="4"/>
        <v>-40682.730000000229</v>
      </c>
      <c r="R19" s="28">
        <f t="shared" si="4"/>
        <v>338.01999999990221</v>
      </c>
      <c r="S19" s="28">
        <f t="shared" si="4"/>
        <v>12.999999999930878</v>
      </c>
      <c r="T19" s="28">
        <f t="shared" si="4"/>
        <v>452.99999999988358</v>
      </c>
    </row>
  </sheetData>
  <mergeCells count="1">
    <mergeCell ref="D2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Bruhat Bengaluru Mahanagara 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</dc:creator>
  <cp:lastModifiedBy>Admin</cp:lastModifiedBy>
  <cp:lastPrinted>2019-03-06T18:14:24Z</cp:lastPrinted>
  <dcterms:created xsi:type="dcterms:W3CDTF">2015-06-02T05:36:29Z</dcterms:created>
  <dcterms:modified xsi:type="dcterms:W3CDTF">2022-09-05T05:26:45Z</dcterms:modified>
</cp:coreProperties>
</file>